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745" tabRatio="547" activeTab="0"/>
  </bookViews>
  <sheets>
    <sheet name="Прайс базовый" sheetId="1" r:id="rId1"/>
    <sheet name="Схема" sheetId="2" r:id="rId2"/>
    <sheet name="Матрица" sheetId="3" state="hidden" r:id="rId3"/>
  </sheets>
  <definedNames>
    <definedName name="Ajhvfn">'Прайс базовый'!$C$35:$C$43</definedName>
    <definedName name="Иенеджер">'Матрица'!$G$26:$G$35</definedName>
    <definedName name="Межоконные_стикеры">'Прайс базовый'!#REF!</definedName>
    <definedName name="Менеджер">'Матрица'!$G$26:$G$35</definedName>
    <definedName name="Период">'Матрица'!$D$14:$D$25</definedName>
    <definedName name="Статус">'Матрица'!$I$26:$I$30</definedName>
    <definedName name="Стикеры_на_арке">'Матрица'!$H$17:$H$18</definedName>
    <definedName name="Стикеры_на_арке_40x30">'Матрица'!$I$17:$I$18</definedName>
    <definedName name="Стикеры_на_окнах">'Прайс базовый'!#REF!</definedName>
    <definedName name="Стикеры_на_спинках_кресел">'Прайс базовый'!#REF!</definedName>
    <definedName name="Стикеры_на_стеклянных_перегородках">'Прайс базовый'!#REF!</definedName>
    <definedName name="Стикеры_на_торцах">'Прайс базовый'!#REF!</definedName>
    <definedName name="Формат">'Прайс базовый'!$C$35:$C$43</definedName>
  </definedNames>
  <calcPr fullCalcOnLoad="1"/>
</workbook>
</file>

<file path=xl/sharedStrings.xml><?xml version="1.0" encoding="utf-8"?>
<sst xmlns="http://schemas.openxmlformats.org/spreadsheetml/2006/main" count="177" uniqueCount="107">
  <si>
    <t>Формат</t>
  </si>
  <si>
    <t>№ пакета</t>
  </si>
  <si>
    <t>А1</t>
  </si>
  <si>
    <t>А2</t>
  </si>
  <si>
    <t>F1</t>
  </si>
  <si>
    <t>F2</t>
  </si>
  <si>
    <t>B1</t>
  </si>
  <si>
    <t>B2</t>
  </si>
  <si>
    <t>C1</t>
  </si>
  <si>
    <t>D1</t>
  </si>
  <si>
    <t>E1</t>
  </si>
  <si>
    <t>E2</t>
  </si>
  <si>
    <t>Стикеров в 1 промежуточном вагоне</t>
  </si>
  <si>
    <t>Стикеров в 1 головном вагоне</t>
  </si>
  <si>
    <t>Всего вагонов в пакете</t>
  </si>
  <si>
    <t>% парка вагонов</t>
  </si>
  <si>
    <t>Пакеты</t>
  </si>
  <si>
    <t>Размер, см</t>
  </si>
  <si>
    <t>30х40</t>
  </si>
  <si>
    <t>D2</t>
  </si>
  <si>
    <t>C2</t>
  </si>
  <si>
    <t>60х80</t>
  </si>
  <si>
    <t>40х30</t>
  </si>
  <si>
    <t>Продукт</t>
  </si>
  <si>
    <t>Размер</t>
  </si>
  <si>
    <t>180/162/120х20</t>
  </si>
  <si>
    <t>Стикеров в пакете*</t>
  </si>
  <si>
    <t xml:space="preserve">Для проведения рекламной кампании необходимо предоставить тираж стикеров с учетом запаса 30% при условии размещения на 1 месяц, при размещении 2 мес. запас равен 50%, 3 мес. - 75 %; для стикеров на стеклах запас равен 50% на 1 месяц, 75% - на 2 месяца, 100% - на 3 мес. </t>
  </si>
  <si>
    <t>При размещении рекламы политических партий используется коэффициент 1,3.</t>
  </si>
  <si>
    <t>Кол-во пакетов</t>
  </si>
  <si>
    <r>
      <t xml:space="preserve">Предложение пакетов и количество стикеров в пакете  </t>
    </r>
    <r>
      <rPr>
        <b/>
        <u val="single"/>
        <sz val="9"/>
        <color indexed="8"/>
        <rFont val="Verdana"/>
        <family val="2"/>
      </rPr>
      <t xml:space="preserve">может быть пересмотрено. </t>
    </r>
  </si>
  <si>
    <t>30х20</t>
  </si>
  <si>
    <t>Кол-во поездов на линии</t>
  </si>
  <si>
    <t>Стоимость  размещения, руб. без НДС</t>
  </si>
  <si>
    <t>Стикеры_на_стеклянных_перегородках</t>
  </si>
  <si>
    <t>Стикеры_на_арке</t>
  </si>
  <si>
    <t>Межоконные_стикеры</t>
  </si>
  <si>
    <t>Стикеры_на_окнах</t>
  </si>
  <si>
    <t>Стикеры_на_торцах</t>
  </si>
  <si>
    <t>Стикеры_на_спинках_кресел</t>
  </si>
  <si>
    <t>180х20</t>
  </si>
  <si>
    <t>162х20</t>
  </si>
  <si>
    <t>120х20</t>
  </si>
  <si>
    <t>БЕЗ НДС</t>
  </si>
  <si>
    <t>с НДС</t>
  </si>
  <si>
    <t>Oracal 620, Orajet 3620</t>
  </si>
  <si>
    <t>Oracal 640, Orajet 3640</t>
  </si>
  <si>
    <t>Обработка</t>
  </si>
  <si>
    <t>*При тиражах более 500 шт., рекомендуется офсетная печать</t>
  </si>
  <si>
    <t>нет</t>
  </si>
  <si>
    <t>При тиражах менее 500 шт., в случае заливки фона более 30 % макета не допустим широкоформатный способ печати стикеров с использованием сольвентных красок.  Рекомендуется цифровая печать.</t>
  </si>
  <si>
    <t>Стоимость  за 1 ед., руб**</t>
  </si>
  <si>
    <t>Материал</t>
  </si>
  <si>
    <t>% запаса/месяц</t>
  </si>
  <si>
    <t xml:space="preserve"> ламинация, 80 мкм</t>
  </si>
  <si>
    <t>Oracal 620, Orajet 3640</t>
  </si>
  <si>
    <r>
      <rPr>
        <sz val="10"/>
        <color indexed="10"/>
        <rFont val="Times New Roman"/>
        <family val="1"/>
      </rPr>
      <t>Внимание!</t>
    </r>
    <r>
      <rPr>
        <sz val="10"/>
        <color indexed="8"/>
        <rFont val="Times New Roman"/>
        <family val="1"/>
      </rPr>
      <t xml:space="preserve">
При планировании размещений на арках (брендирование и стикеры 40х30), могут измениться технические требования к материалам и печати.
При подтверждении таких программ прошу перед отправкой в производство согласовать ТТ по печати и стоимость с отделом маркетинга.</t>
    </r>
  </si>
  <si>
    <t>Стикеры_на_арке_40x30</t>
  </si>
  <si>
    <t>RI-JET 185/85 Decobus ASP 30 или 3M 3650</t>
  </si>
  <si>
    <t>40x30</t>
  </si>
  <si>
    <t>Если старт РК не с 01 числа календарного месяца, то стоимость за кампанию рассчитывается  исходя из стоимости за 1 день календарного месяца этого периода.</t>
  </si>
  <si>
    <t>Прайс лист на производство от 27.01.2017*</t>
  </si>
  <si>
    <t>C3</t>
  </si>
  <si>
    <t>F3</t>
  </si>
  <si>
    <t>F4</t>
  </si>
  <si>
    <t>O1</t>
  </si>
  <si>
    <t>O2</t>
  </si>
  <si>
    <t>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</si>
  <si>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</si>
  <si>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</si>
  <si>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</si>
  <si>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</si>
  <si>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</si>
  <si>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</si>
  <si>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</si>
  <si>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</si>
  <si>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</si>
  <si>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</si>
  <si>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</si>
  <si>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</si>
  <si>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Менеджер</t>
  </si>
  <si>
    <t>Статус</t>
  </si>
  <si>
    <t>Дмитриева Ольга Дмитриевна</t>
  </si>
  <si>
    <t>1 резерв</t>
  </si>
  <si>
    <t>Закревский Максим Дмитриевич</t>
  </si>
  <si>
    <t>2 резерв</t>
  </si>
  <si>
    <t>Навка Наталья Александровна</t>
  </si>
  <si>
    <t>3 резерв</t>
  </si>
  <si>
    <t>Кузнецов Сергей Сергеевич</t>
  </si>
  <si>
    <t>на утверждении</t>
  </si>
  <si>
    <t>Сысойкина Юлия Сергеевна</t>
  </si>
  <si>
    <t>продано</t>
  </si>
  <si>
    <t>Казарновский Юрий Михайлович</t>
  </si>
  <si>
    <t>Балашова Татьяна Владимировна</t>
  </si>
  <si>
    <t>Бородачева Елена Борисовна</t>
  </si>
  <si>
    <t>Гогинян Кристина Арменовна</t>
  </si>
  <si>
    <t>Даурова Марина Савельевна</t>
  </si>
  <si>
    <t>90х30</t>
  </si>
  <si>
    <t>Минимальный пакет размещения - 1 поезд/месяц</t>
  </si>
  <si>
    <t xml:space="preserve">**подтверждение по этому продукту должно быть получено не позднее 2 месяцев до старта компании </t>
  </si>
  <si>
    <t>Базовый прайс лист на размещение стикеров в вагонах МЦК от 27.01.2017*</t>
  </si>
  <si>
    <t>Брендирование арок поезда**</t>
  </si>
  <si>
    <t>(12465+15275)*2+(18924+18924)*3х30</t>
  </si>
  <si>
    <t>*Кол-во стикеров зависит от фактического количества парка поездов и может быть меньше или больше указанного в прайс-листе. РА "БРЭНД МЕДИА" оставляет за собой право вывести из состава пакетов B1-D2 до 2-х составов под брендирование арок поезда, не позднее 1 месяца до старта компании.</t>
  </si>
  <si>
    <t xml:space="preserve">*РА "БРЭНД МЕДИА" оставляет за собой право вывести из состава пакетов до 2-х составов под брендирование арок вагона, не позднее 1 месяца до старта компании с пропорциональным пересчетом цены и % парка вагонов в сторону уменьшения. </t>
  </si>
  <si>
    <t>(495) 506-3802</t>
  </si>
  <si>
    <t>www.brand-metro.ru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</si>
</sst>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#,##0.00\ &quot;₽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9"/>
      <color indexed="8"/>
      <name val="Verdana"/>
      <family val="2"/>
    </font>
    <font>
      <sz val="9"/>
      <name val="Verdana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Verdana"/>
      <family val="2"/>
    </font>
    <font>
      <sz val="11"/>
      <name val="Verdana"/>
      <family val="2"/>
    </font>
    <font>
      <sz val="9"/>
      <name val="Calibri"/>
      <family val="2"/>
    </font>
    <font>
      <b/>
      <sz val="10"/>
      <color indexed="9"/>
      <name val="Calibri"/>
      <family val="2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u val="single"/>
      <sz val="14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Verdana"/>
      <family val="2"/>
    </font>
    <font>
      <b/>
      <sz val="10"/>
      <color theme="0"/>
      <name val="Calibri"/>
      <family val="2"/>
    </font>
    <font>
      <sz val="14"/>
      <color theme="1"/>
      <name val="Calibri"/>
      <family val="2"/>
    </font>
    <font>
      <u val="single"/>
      <sz val="14"/>
      <color theme="1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8" fillId="0" borderId="1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9" fillId="34" borderId="10" xfId="0" applyFont="1" applyFill="1" applyBorder="1" applyAlignment="1">
      <alignment horizontal="center" wrapText="1"/>
    </xf>
    <xf numFmtId="3" fontId="48" fillId="0" borderId="10" xfId="0" applyNumberFormat="1" applyFont="1" applyFill="1" applyBorder="1" applyAlignment="1">
      <alignment horizontal="right" indent="1"/>
    </xf>
    <xf numFmtId="3" fontId="48" fillId="33" borderId="10" xfId="0" applyNumberFormat="1" applyFont="1" applyFill="1" applyBorder="1" applyAlignment="1">
      <alignment horizontal="right" indent="1"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48" fillId="0" borderId="11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48" fillId="0" borderId="11" xfId="0" applyFont="1" applyBorder="1" applyAlignment="1">
      <alignment/>
    </xf>
    <xf numFmtId="0" fontId="46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9" fillId="33" borderId="10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10" xfId="0" applyFont="1" applyBorder="1" applyAlignment="1">
      <alignment horizontal="center"/>
    </xf>
    <xf numFmtId="0" fontId="51" fillId="34" borderId="10" xfId="0" applyFont="1" applyFill="1" applyBorder="1" applyAlignment="1">
      <alignment/>
    </xf>
    <xf numFmtId="0" fontId="48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48" fillId="0" borderId="0" xfId="0" applyFont="1" applyFill="1" applyBorder="1" applyAlignment="1">
      <alignment/>
    </xf>
    <xf numFmtId="3" fontId="9" fillId="0" borderId="10" xfId="0" applyNumberFormat="1" applyFont="1" applyFill="1" applyBorder="1" applyAlignment="1">
      <alignment horizontal="right" indent="1"/>
    </xf>
    <xf numFmtId="9" fontId="48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51" fillId="34" borderId="12" xfId="0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65" fontId="12" fillId="12" borderId="10" xfId="59" applyNumberFormat="1" applyFont="1" applyFill="1" applyBorder="1" applyAlignment="1">
      <alignment vertical="top" wrapText="1"/>
    </xf>
    <xf numFmtId="0" fontId="53" fillId="35" borderId="10" xfId="0" applyFont="1" applyFill="1" applyBorder="1" applyAlignment="1">
      <alignment horizontal="center"/>
    </xf>
    <xf numFmtId="0" fontId="53" fillId="36" borderId="10" xfId="0" applyFont="1" applyFill="1" applyBorder="1" applyAlignment="1">
      <alignment horizontal="center"/>
    </xf>
    <xf numFmtId="0" fontId="53" fillId="37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48" fillId="0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48" fillId="0" borderId="10" xfId="0" applyNumberFormat="1" applyFont="1" applyFill="1" applyBorder="1" applyAlignment="1">
      <alignment horizontal="center"/>
    </xf>
    <xf numFmtId="166" fontId="48" fillId="0" borderId="10" xfId="0" applyNumberFormat="1" applyFont="1" applyFill="1" applyBorder="1" applyAlignment="1">
      <alignment horizontal="center"/>
    </xf>
    <xf numFmtId="3" fontId="48" fillId="33" borderId="10" xfId="0" applyNumberFormat="1" applyFont="1" applyFill="1" applyBorder="1" applyAlignment="1">
      <alignment horizontal="center"/>
    </xf>
    <xf numFmtId="166" fontId="48" fillId="33" borderId="10" xfId="0" applyNumberFormat="1" applyFont="1" applyFill="1" applyBorder="1" applyAlignment="1">
      <alignment horizontal="center"/>
    </xf>
    <xf numFmtId="3" fontId="9" fillId="33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1" fillId="34" borderId="13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9" fontId="48" fillId="33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9" fontId="48" fillId="0" borderId="10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9" fontId="48" fillId="0" borderId="0" xfId="0" applyNumberFormat="1" applyFont="1" applyFill="1" applyBorder="1" applyAlignment="1">
      <alignment horizontal="center"/>
    </xf>
    <xf numFmtId="2" fontId="50" fillId="0" borderId="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0" borderId="0" xfId="42" applyFont="1" applyAlignment="1">
      <alignment horizontal="right"/>
    </xf>
    <xf numFmtId="0" fontId="48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39" fillId="34" borderId="14" xfId="0" applyFont="1" applyFill="1" applyBorder="1" applyAlignment="1">
      <alignment/>
    </xf>
    <xf numFmtId="0" fontId="0" fillId="0" borderId="15" xfId="0" applyBorder="1" applyAlignment="1">
      <alignment/>
    </xf>
    <xf numFmtId="1" fontId="51" fillId="34" borderId="13" xfId="0" applyNumberFormat="1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50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48" fillId="33" borderId="14" xfId="0" applyFont="1" applyFill="1" applyBorder="1" applyAlignment="1">
      <alignment wrapText="1"/>
    </xf>
    <xf numFmtId="0" fontId="0" fillId="33" borderId="16" xfId="0" applyFont="1" applyFill="1" applyBorder="1" applyAlignment="1">
      <alignment wrapText="1"/>
    </xf>
    <xf numFmtId="0" fontId="0" fillId="33" borderId="15" xfId="0" applyFont="1" applyFill="1" applyBorder="1" applyAlignment="1">
      <alignment wrapText="1"/>
    </xf>
    <xf numFmtId="0" fontId="0" fillId="34" borderId="16" xfId="0" applyFill="1" applyBorder="1" applyAlignment="1">
      <alignment/>
    </xf>
    <xf numFmtId="0" fontId="0" fillId="34" borderId="15" xfId="0" applyFill="1" applyBorder="1" applyAlignment="1">
      <alignment/>
    </xf>
    <xf numFmtId="0" fontId="48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9525</xdr:rowOff>
    </xdr:from>
    <xdr:to>
      <xdr:col>2</xdr:col>
      <xdr:colOff>1076325</xdr:colOff>
      <xdr:row>1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9525"/>
          <a:ext cx="1809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0</xdr:rowOff>
    </xdr:from>
    <xdr:to>
      <xdr:col>18</xdr:col>
      <xdr:colOff>600075</xdr:colOff>
      <xdr:row>67</xdr:row>
      <xdr:rowOff>114300</xdr:rowOff>
    </xdr:to>
    <xdr:pic>
      <xdr:nvPicPr>
        <xdr:cNvPr id="1" name="Рисунок 4" descr="Пакеты в вагонах МЦК_14-02-1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1000"/>
          <a:ext cx="10353675" cy="1249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and-metro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K52"/>
  <sheetViews>
    <sheetView tabSelected="1" zoomScale="80" zoomScaleNormal="80" zoomScaleSheetLayoutView="90" zoomScalePageLayoutView="0" workbookViewId="0" topLeftCell="A1">
      <selection activeCell="K30" sqref="K30"/>
    </sheetView>
  </sheetViews>
  <sheetFormatPr defaultColWidth="9.140625" defaultRowHeight="15"/>
  <cols>
    <col min="1" max="1" width="1.28515625" style="0" customWidth="1"/>
    <col min="2" max="2" width="13.28125" style="0" customWidth="1"/>
    <col min="3" max="3" width="32.28125" style="0" customWidth="1"/>
    <col min="4" max="4" width="13.28125" style="0" customWidth="1"/>
    <col min="5" max="5" width="35.00390625" style="0" customWidth="1"/>
    <col min="6" max="6" width="17.00390625" style="0" customWidth="1"/>
    <col min="7" max="7" width="16.00390625" style="0" customWidth="1"/>
    <col min="8" max="8" width="17.00390625" style="0" customWidth="1"/>
    <col min="9" max="9" width="18.28125" style="0" customWidth="1"/>
    <col min="10" max="10" width="15.00390625" style="0" customWidth="1"/>
    <col min="11" max="11" width="21.140625" style="0" customWidth="1"/>
    <col min="12" max="12" width="8.8515625" style="0" customWidth="1"/>
  </cols>
  <sheetData>
    <row r="1" spans="9:11" ht="71.25" customHeight="1">
      <c r="I1" s="61"/>
      <c r="J1" s="62" t="s">
        <v>106</v>
      </c>
      <c r="K1" s="61" t="s">
        <v>105</v>
      </c>
    </row>
    <row r="2" spans="3:8" ht="15.75" thickBot="1">
      <c r="C2" s="6"/>
      <c r="D2" s="6"/>
      <c r="F2" s="12" t="s">
        <v>32</v>
      </c>
      <c r="G2" s="12"/>
      <c r="H2" s="14">
        <v>28</v>
      </c>
    </row>
    <row r="3" spans="3:5" ht="15.75" thickBot="1">
      <c r="C3" s="65" t="s">
        <v>100</v>
      </c>
      <c r="D3" s="74"/>
      <c r="E3" s="75"/>
    </row>
    <row r="4" spans="2:11" ht="39">
      <c r="B4" s="3" t="s">
        <v>29</v>
      </c>
      <c r="C4" s="3" t="s">
        <v>0</v>
      </c>
      <c r="D4" s="3" t="s">
        <v>26</v>
      </c>
      <c r="E4" s="3" t="s">
        <v>1</v>
      </c>
      <c r="F4" s="3" t="s">
        <v>17</v>
      </c>
      <c r="G4" s="3" t="s">
        <v>13</v>
      </c>
      <c r="H4" s="3" t="s">
        <v>12</v>
      </c>
      <c r="I4" s="3" t="s">
        <v>14</v>
      </c>
      <c r="J4" s="3" t="s">
        <v>15</v>
      </c>
      <c r="K4" s="3" t="s">
        <v>33</v>
      </c>
    </row>
    <row r="5" spans="2:11" ht="15">
      <c r="B5" s="38">
        <v>1</v>
      </c>
      <c r="C5" s="15" t="s">
        <v>34</v>
      </c>
      <c r="D5" s="44">
        <v>224</v>
      </c>
      <c r="E5" s="41" t="s">
        <v>2</v>
      </c>
      <c r="F5" s="41" t="s">
        <v>18</v>
      </c>
      <c r="G5" s="44">
        <v>1</v>
      </c>
      <c r="H5" s="44">
        <v>2</v>
      </c>
      <c r="I5" s="45">
        <v>140</v>
      </c>
      <c r="J5" s="45">
        <v>100</v>
      </c>
      <c r="K5" s="46">
        <v>1368000</v>
      </c>
    </row>
    <row r="6" spans="2:11" ht="15">
      <c r="B6" s="38">
        <v>2</v>
      </c>
      <c r="C6" s="15" t="s">
        <v>34</v>
      </c>
      <c r="D6" s="44">
        <v>112</v>
      </c>
      <c r="E6" s="41" t="s">
        <v>3</v>
      </c>
      <c r="F6" s="41" t="s">
        <v>18</v>
      </c>
      <c r="G6" s="44">
        <v>1</v>
      </c>
      <c r="H6" s="44">
        <v>2</v>
      </c>
      <c r="I6" s="45">
        <v>70</v>
      </c>
      <c r="J6" s="45">
        <v>50</v>
      </c>
      <c r="K6" s="46">
        <v>720000</v>
      </c>
    </row>
    <row r="7" spans="2:11" ht="15">
      <c r="B7" s="39">
        <v>2</v>
      </c>
      <c r="C7" s="2" t="s">
        <v>35</v>
      </c>
      <c r="D7" s="49">
        <v>280</v>
      </c>
      <c r="E7" s="42" t="s">
        <v>6</v>
      </c>
      <c r="F7" s="42" t="s">
        <v>97</v>
      </c>
      <c r="G7" s="47">
        <v>2</v>
      </c>
      <c r="H7" s="47">
        <v>2</v>
      </c>
      <c r="I7" s="47">
        <v>140</v>
      </c>
      <c r="J7" s="47">
        <v>100</v>
      </c>
      <c r="K7" s="48">
        <v>1995000</v>
      </c>
    </row>
    <row r="8" spans="2:11" ht="15">
      <c r="B8" s="39">
        <v>4</v>
      </c>
      <c r="C8" s="2" t="s">
        <v>35</v>
      </c>
      <c r="D8" s="47">
        <v>140</v>
      </c>
      <c r="E8" s="42" t="s">
        <v>7</v>
      </c>
      <c r="F8" s="42" t="s">
        <v>97</v>
      </c>
      <c r="G8" s="47">
        <v>2</v>
      </c>
      <c r="H8" s="47">
        <v>2</v>
      </c>
      <c r="I8" s="47">
        <v>70</v>
      </c>
      <c r="J8" s="47">
        <v>50</v>
      </c>
      <c r="K8" s="48">
        <v>1222200</v>
      </c>
    </row>
    <row r="9" spans="2:11" ht="15">
      <c r="B9" s="38">
        <v>2</v>
      </c>
      <c r="C9" s="1" t="s">
        <v>57</v>
      </c>
      <c r="D9" s="44">
        <v>280</v>
      </c>
      <c r="E9" s="41" t="s">
        <v>9</v>
      </c>
      <c r="F9" s="41" t="s">
        <v>22</v>
      </c>
      <c r="G9" s="45">
        <v>2</v>
      </c>
      <c r="H9" s="45">
        <v>2</v>
      </c>
      <c r="I9" s="45">
        <v>140</v>
      </c>
      <c r="J9" s="45">
        <v>100</v>
      </c>
      <c r="K9" s="46">
        <v>855000</v>
      </c>
    </row>
    <row r="10" spans="2:11" ht="15">
      <c r="B10" s="38">
        <v>8</v>
      </c>
      <c r="C10" s="1" t="s">
        <v>57</v>
      </c>
      <c r="D10" s="44">
        <v>140</v>
      </c>
      <c r="E10" s="41" t="s">
        <v>19</v>
      </c>
      <c r="F10" s="41" t="s">
        <v>22</v>
      </c>
      <c r="G10" s="45">
        <v>2</v>
      </c>
      <c r="H10" s="45">
        <v>2</v>
      </c>
      <c r="I10" s="45">
        <v>70</v>
      </c>
      <c r="J10" s="45">
        <v>50</v>
      </c>
      <c r="K10" s="46">
        <v>436500</v>
      </c>
    </row>
    <row r="11" spans="2:11" ht="15">
      <c r="B11" s="39">
        <v>1</v>
      </c>
      <c r="C11" s="2" t="s">
        <v>36</v>
      </c>
      <c r="D11" s="47">
        <v>280</v>
      </c>
      <c r="E11" s="42" t="s">
        <v>8</v>
      </c>
      <c r="F11" s="42" t="s">
        <v>18</v>
      </c>
      <c r="G11" s="47">
        <v>2</v>
      </c>
      <c r="H11" s="47">
        <v>2</v>
      </c>
      <c r="I11" s="47">
        <v>140</v>
      </c>
      <c r="J11" s="47">
        <v>100</v>
      </c>
      <c r="K11" s="48">
        <v>2280000</v>
      </c>
    </row>
    <row r="12" spans="2:11" ht="15">
      <c r="B12" s="39">
        <v>2</v>
      </c>
      <c r="C12" s="2" t="s">
        <v>36</v>
      </c>
      <c r="D12" s="47">
        <v>140</v>
      </c>
      <c r="E12" s="42" t="s">
        <v>20</v>
      </c>
      <c r="F12" s="42" t="s">
        <v>18</v>
      </c>
      <c r="G12" s="47">
        <v>2</v>
      </c>
      <c r="H12" s="47">
        <v>2</v>
      </c>
      <c r="I12" s="47">
        <v>70</v>
      </c>
      <c r="J12" s="47">
        <v>50</v>
      </c>
      <c r="K12" s="48">
        <v>1164000</v>
      </c>
    </row>
    <row r="13" spans="2:11" ht="15">
      <c r="B13" s="39">
        <v>4</v>
      </c>
      <c r="C13" s="2" t="s">
        <v>36</v>
      </c>
      <c r="D13" s="47">
        <v>70</v>
      </c>
      <c r="E13" s="42" t="s">
        <v>62</v>
      </c>
      <c r="F13" s="42" t="s">
        <v>18</v>
      </c>
      <c r="G13" s="47">
        <v>1</v>
      </c>
      <c r="H13" s="47">
        <v>1</v>
      </c>
      <c r="I13" s="47">
        <v>70</v>
      </c>
      <c r="J13" s="47">
        <v>50</v>
      </c>
      <c r="K13" s="48">
        <v>600000</v>
      </c>
    </row>
    <row r="14" spans="2:11" ht="15">
      <c r="B14" s="38">
        <v>1</v>
      </c>
      <c r="C14" s="1" t="s">
        <v>37</v>
      </c>
      <c r="D14" s="44">
        <v>280</v>
      </c>
      <c r="E14" s="41" t="s">
        <v>65</v>
      </c>
      <c r="F14" s="43" t="s">
        <v>25</v>
      </c>
      <c r="G14" s="44">
        <v>2</v>
      </c>
      <c r="H14" s="44">
        <v>2</v>
      </c>
      <c r="I14" s="45">
        <v>140</v>
      </c>
      <c r="J14" s="45">
        <v>100</v>
      </c>
      <c r="K14" s="46">
        <v>2328000</v>
      </c>
    </row>
    <row r="15" spans="2:11" ht="15">
      <c r="B15" s="38">
        <v>4</v>
      </c>
      <c r="C15" s="1" t="s">
        <v>37</v>
      </c>
      <c r="D15" s="44">
        <v>140</v>
      </c>
      <c r="E15" s="41" t="s">
        <v>66</v>
      </c>
      <c r="F15" s="43" t="s">
        <v>25</v>
      </c>
      <c r="G15" s="44">
        <v>2</v>
      </c>
      <c r="H15" s="44">
        <v>2</v>
      </c>
      <c r="I15" s="45">
        <v>70</v>
      </c>
      <c r="J15" s="45">
        <v>50</v>
      </c>
      <c r="K15" s="46">
        <v>1200000</v>
      </c>
    </row>
    <row r="16" spans="2:11" ht="15">
      <c r="B16" s="39">
        <v>1</v>
      </c>
      <c r="C16" s="2" t="s">
        <v>38</v>
      </c>
      <c r="D16" s="47">
        <v>140</v>
      </c>
      <c r="E16" s="42" t="s">
        <v>10</v>
      </c>
      <c r="F16" s="42" t="s">
        <v>21</v>
      </c>
      <c r="G16" s="47">
        <v>1</v>
      </c>
      <c r="H16" s="47">
        <v>1</v>
      </c>
      <c r="I16" s="49">
        <v>140</v>
      </c>
      <c r="J16" s="47">
        <v>100</v>
      </c>
      <c r="K16" s="48">
        <v>1995000</v>
      </c>
    </row>
    <row r="17" spans="2:11" ht="15">
      <c r="B17" s="39">
        <v>2</v>
      </c>
      <c r="C17" s="2" t="s">
        <v>38</v>
      </c>
      <c r="D17" s="47">
        <v>70</v>
      </c>
      <c r="E17" s="42" t="s">
        <v>11</v>
      </c>
      <c r="F17" s="42" t="s">
        <v>21</v>
      </c>
      <c r="G17" s="47">
        <v>1</v>
      </c>
      <c r="H17" s="47">
        <v>1</v>
      </c>
      <c r="I17" s="49">
        <v>70</v>
      </c>
      <c r="J17" s="47">
        <v>50</v>
      </c>
      <c r="K17" s="48">
        <v>750000</v>
      </c>
    </row>
    <row r="18" spans="2:11" ht="15">
      <c r="B18" s="38">
        <v>1</v>
      </c>
      <c r="C18" s="1" t="s">
        <v>39</v>
      </c>
      <c r="D18" s="44">
        <v>1904</v>
      </c>
      <c r="E18" s="41" t="s">
        <v>4</v>
      </c>
      <c r="F18" s="43" t="s">
        <v>31</v>
      </c>
      <c r="G18" s="44">
        <v>10</v>
      </c>
      <c r="H18" s="44">
        <v>16</v>
      </c>
      <c r="I18" s="45">
        <v>140</v>
      </c>
      <c r="J18" s="45">
        <v>100</v>
      </c>
      <c r="K18" s="46">
        <v>5508000</v>
      </c>
    </row>
    <row r="19" spans="2:11" ht="15">
      <c r="B19" s="38">
        <v>1</v>
      </c>
      <c r="C19" s="1" t="s">
        <v>39</v>
      </c>
      <c r="D19" s="44">
        <v>1848</v>
      </c>
      <c r="E19" s="41" t="s">
        <v>5</v>
      </c>
      <c r="F19" s="43" t="s">
        <v>31</v>
      </c>
      <c r="G19" s="44">
        <v>9</v>
      </c>
      <c r="H19" s="44">
        <v>16</v>
      </c>
      <c r="I19" s="45">
        <v>140</v>
      </c>
      <c r="J19" s="45">
        <v>100</v>
      </c>
      <c r="K19" s="46">
        <v>5702400</v>
      </c>
    </row>
    <row r="20" spans="2:11" ht="15">
      <c r="B20" s="38">
        <v>2</v>
      </c>
      <c r="C20" s="1" t="s">
        <v>39</v>
      </c>
      <c r="D20" s="44">
        <v>952</v>
      </c>
      <c r="E20" s="41" t="s">
        <v>63</v>
      </c>
      <c r="F20" s="43" t="s">
        <v>31</v>
      </c>
      <c r="G20" s="44">
        <v>10</v>
      </c>
      <c r="H20" s="44">
        <v>16</v>
      </c>
      <c r="I20" s="45">
        <v>70</v>
      </c>
      <c r="J20" s="45">
        <v>50</v>
      </c>
      <c r="K20" s="46">
        <v>3100800</v>
      </c>
    </row>
    <row r="21" spans="2:11" ht="15">
      <c r="B21" s="38">
        <v>5</v>
      </c>
      <c r="C21" s="1" t="s">
        <v>39</v>
      </c>
      <c r="D21" s="44">
        <v>369.59999999999997</v>
      </c>
      <c r="E21" s="41" t="s">
        <v>64</v>
      </c>
      <c r="F21" s="43" t="s">
        <v>31</v>
      </c>
      <c r="G21" s="44">
        <v>9</v>
      </c>
      <c r="H21" s="44">
        <v>16</v>
      </c>
      <c r="I21" s="45">
        <v>28</v>
      </c>
      <c r="J21" s="45">
        <v>20</v>
      </c>
      <c r="K21" s="46">
        <v>1188000</v>
      </c>
    </row>
    <row r="22" spans="2:11" ht="15">
      <c r="B22" s="38">
        <v>2</v>
      </c>
      <c r="C22" s="1" t="s">
        <v>101</v>
      </c>
      <c r="D22" s="50" t="s">
        <v>98</v>
      </c>
      <c r="E22" s="7"/>
      <c r="F22" s="76" t="s">
        <v>102</v>
      </c>
      <c r="G22" s="77"/>
      <c r="H22" s="77"/>
      <c r="I22" s="45">
        <v>5</v>
      </c>
      <c r="J22" s="45">
        <v>17.857142857142858</v>
      </c>
      <c r="K22" s="46">
        <v>3490440</v>
      </c>
    </row>
    <row r="23" spans="3:11" ht="15">
      <c r="C23" s="21"/>
      <c r="F23" s="51"/>
      <c r="G23" s="51"/>
      <c r="H23" s="51"/>
      <c r="I23" s="51"/>
      <c r="J23" s="51"/>
      <c r="K23" s="51"/>
    </row>
    <row r="24" spans="2:10" s="30" customFormat="1" ht="29.25" customHeight="1">
      <c r="B24" s="63" t="s">
        <v>103</v>
      </c>
      <c r="C24" s="63"/>
      <c r="D24" s="64"/>
      <c r="E24" s="64"/>
      <c r="F24" s="64"/>
      <c r="G24" s="64"/>
      <c r="H24" s="64"/>
      <c r="I24" s="19"/>
      <c r="J24" s="31"/>
    </row>
    <row r="25" spans="2:10" s="30" customFormat="1" ht="12" customHeight="1">
      <c r="B25" s="63" t="s">
        <v>30</v>
      </c>
      <c r="C25" s="63"/>
      <c r="D25" s="64"/>
      <c r="E25" s="64"/>
      <c r="F25" s="64"/>
      <c r="G25" s="64"/>
      <c r="H25" s="64"/>
      <c r="I25" s="32"/>
      <c r="J25" s="33"/>
    </row>
    <row r="26" spans="2:10" s="30" customFormat="1" ht="24.75" customHeight="1">
      <c r="B26" s="63" t="s">
        <v>27</v>
      </c>
      <c r="C26" s="63"/>
      <c r="D26" s="64"/>
      <c r="E26" s="64"/>
      <c r="F26" s="64"/>
      <c r="G26" s="64"/>
      <c r="H26" s="64"/>
      <c r="I26" s="32"/>
      <c r="J26" s="33"/>
    </row>
    <row r="27" spans="2:10" s="30" customFormat="1" ht="18" customHeight="1">
      <c r="B27" s="63" t="s">
        <v>60</v>
      </c>
      <c r="C27" s="63"/>
      <c r="D27" s="64"/>
      <c r="E27" s="64"/>
      <c r="F27" s="64"/>
      <c r="G27" s="64"/>
      <c r="H27" s="64"/>
      <c r="I27" s="32"/>
      <c r="J27" s="33"/>
    </row>
    <row r="28" spans="2:10" s="30" customFormat="1" ht="15.75" customHeight="1">
      <c r="B28" s="63" t="s">
        <v>28</v>
      </c>
      <c r="C28" s="63"/>
      <c r="D28" s="64"/>
      <c r="E28" s="64"/>
      <c r="F28" s="64"/>
      <c r="G28" s="64"/>
      <c r="H28" s="64"/>
      <c r="I28" s="32"/>
      <c r="J28" s="33"/>
    </row>
    <row r="29" spans="2:11" ht="28.5" customHeight="1">
      <c r="B29" s="63" t="s">
        <v>104</v>
      </c>
      <c r="C29" s="63"/>
      <c r="D29" s="64"/>
      <c r="E29" s="64"/>
      <c r="F29" s="64"/>
      <c r="G29" s="64"/>
      <c r="H29" s="64"/>
      <c r="I29" s="20"/>
      <c r="J29" s="20"/>
      <c r="K29" s="19"/>
    </row>
    <row r="30" spans="2:11" ht="15" customHeight="1">
      <c r="B30" s="63" t="s">
        <v>99</v>
      </c>
      <c r="C30" s="63"/>
      <c r="D30" s="64"/>
      <c r="E30" s="64"/>
      <c r="F30" s="64"/>
      <c r="G30" s="64"/>
      <c r="H30" s="64"/>
      <c r="I30" s="40"/>
      <c r="J30" s="40"/>
      <c r="K30" s="19"/>
    </row>
    <row r="31" ht="15.75" thickBot="1"/>
    <row r="32" spans="3:4" ht="15.75" thickBot="1">
      <c r="C32" s="65" t="s">
        <v>61</v>
      </c>
      <c r="D32" s="66"/>
    </row>
    <row r="33" spans="3:9" ht="15">
      <c r="C33" s="28" t="s">
        <v>0</v>
      </c>
      <c r="D33" s="28" t="s">
        <v>17</v>
      </c>
      <c r="E33" s="18" t="s">
        <v>52</v>
      </c>
      <c r="F33" s="52" t="s">
        <v>47</v>
      </c>
      <c r="G33" s="53" t="s">
        <v>53</v>
      </c>
      <c r="H33" s="67" t="s">
        <v>51</v>
      </c>
      <c r="I33" s="68"/>
    </row>
    <row r="34" spans="3:9" ht="15">
      <c r="C34" s="15"/>
      <c r="D34" s="7"/>
      <c r="F34" s="51"/>
      <c r="G34" s="51"/>
      <c r="H34" s="17" t="s">
        <v>43</v>
      </c>
      <c r="I34" s="17" t="s">
        <v>44</v>
      </c>
    </row>
    <row r="35" spans="3:9" ht="15">
      <c r="C35" s="27" t="s">
        <v>34</v>
      </c>
      <c r="D35" s="54" t="s">
        <v>18</v>
      </c>
      <c r="E35" s="27" t="s">
        <v>45</v>
      </c>
      <c r="F35" s="54" t="s">
        <v>49</v>
      </c>
      <c r="G35" s="55">
        <v>0.3</v>
      </c>
      <c r="H35" s="46">
        <v>50</v>
      </c>
      <c r="I35" s="46">
        <f aca="true" t="shared" si="0" ref="I35:I43">H35*1.18</f>
        <v>59</v>
      </c>
    </row>
    <row r="36" spans="3:9" ht="15">
      <c r="C36" s="1" t="s">
        <v>57</v>
      </c>
      <c r="D36" s="56" t="s">
        <v>59</v>
      </c>
      <c r="E36" s="25" t="s">
        <v>58</v>
      </c>
      <c r="F36" s="56" t="s">
        <v>49</v>
      </c>
      <c r="G36" s="57">
        <v>0.3</v>
      </c>
      <c r="H36" s="46">
        <v>85</v>
      </c>
      <c r="I36" s="46">
        <f t="shared" si="0"/>
        <v>100.3</v>
      </c>
    </row>
    <row r="37" spans="3:9" ht="15">
      <c r="C37" s="2" t="s">
        <v>35</v>
      </c>
      <c r="D37" s="54" t="s">
        <v>97</v>
      </c>
      <c r="E37" s="27" t="s">
        <v>58</v>
      </c>
      <c r="F37" s="54" t="s">
        <v>49</v>
      </c>
      <c r="G37" s="55">
        <v>0.3</v>
      </c>
      <c r="H37" s="46">
        <v>180</v>
      </c>
      <c r="I37" s="46">
        <f>H37*1.18</f>
        <v>212.39999999999998</v>
      </c>
    </row>
    <row r="38" spans="3:9" ht="15">
      <c r="C38" s="1" t="s">
        <v>36</v>
      </c>
      <c r="D38" s="56" t="s">
        <v>18</v>
      </c>
      <c r="E38" s="25" t="s">
        <v>46</v>
      </c>
      <c r="F38" s="56" t="s">
        <v>54</v>
      </c>
      <c r="G38" s="57">
        <v>0.3</v>
      </c>
      <c r="H38" s="46">
        <v>85</v>
      </c>
      <c r="I38" s="46">
        <f t="shared" si="0"/>
        <v>100.3</v>
      </c>
    </row>
    <row r="39" spans="3:9" ht="15">
      <c r="C39" s="2" t="s">
        <v>38</v>
      </c>
      <c r="D39" s="54" t="s">
        <v>21</v>
      </c>
      <c r="E39" s="27" t="s">
        <v>46</v>
      </c>
      <c r="F39" s="54" t="s">
        <v>49</v>
      </c>
      <c r="G39" s="55">
        <v>0.3</v>
      </c>
      <c r="H39" s="46">
        <v>180</v>
      </c>
      <c r="I39" s="46">
        <f t="shared" si="0"/>
        <v>212.39999999999998</v>
      </c>
    </row>
    <row r="40" spans="3:9" ht="15">
      <c r="C40" s="26" t="s">
        <v>39</v>
      </c>
      <c r="D40" s="56" t="s">
        <v>31</v>
      </c>
      <c r="E40" s="25" t="s">
        <v>46</v>
      </c>
      <c r="F40" s="56" t="s">
        <v>49</v>
      </c>
      <c r="G40" s="57">
        <v>0.5</v>
      </c>
      <c r="H40" s="46">
        <v>45</v>
      </c>
      <c r="I40" s="46">
        <f t="shared" si="0"/>
        <v>53.099999999999994</v>
      </c>
    </row>
    <row r="41" spans="3:9" ht="15">
      <c r="C41" s="2" t="s">
        <v>37</v>
      </c>
      <c r="D41" s="54" t="s">
        <v>40</v>
      </c>
      <c r="E41" s="27" t="s">
        <v>55</v>
      </c>
      <c r="F41" s="54" t="s">
        <v>49</v>
      </c>
      <c r="G41" s="55">
        <v>0.5</v>
      </c>
      <c r="H41" s="46">
        <v>125</v>
      </c>
      <c r="I41" s="46">
        <f t="shared" si="0"/>
        <v>147.5</v>
      </c>
    </row>
    <row r="42" spans="3:9" ht="15">
      <c r="C42" s="1" t="s">
        <v>37</v>
      </c>
      <c r="D42" s="56" t="s">
        <v>41</v>
      </c>
      <c r="E42" s="25" t="s">
        <v>55</v>
      </c>
      <c r="F42" s="56" t="s">
        <v>49</v>
      </c>
      <c r="G42" s="57">
        <v>0.5</v>
      </c>
      <c r="H42" s="46">
        <v>115</v>
      </c>
      <c r="I42" s="46">
        <f t="shared" si="0"/>
        <v>135.7</v>
      </c>
    </row>
    <row r="43" spans="3:9" ht="15">
      <c r="C43" s="2" t="s">
        <v>37</v>
      </c>
      <c r="D43" s="54" t="s">
        <v>42</v>
      </c>
      <c r="E43" s="27" t="s">
        <v>45</v>
      </c>
      <c r="F43" s="54" t="s">
        <v>49</v>
      </c>
      <c r="G43" s="55">
        <v>0.5</v>
      </c>
      <c r="H43" s="46">
        <v>85</v>
      </c>
      <c r="I43" s="46">
        <f t="shared" si="0"/>
        <v>100.3</v>
      </c>
    </row>
    <row r="44" spans="3:9" ht="15">
      <c r="C44" s="21"/>
      <c r="D44" s="16"/>
      <c r="E44" s="16"/>
      <c r="F44" s="58"/>
      <c r="G44" s="59"/>
      <c r="H44" s="58"/>
      <c r="I44" s="60"/>
    </row>
    <row r="45" spans="3:9" ht="15">
      <c r="C45" s="21"/>
      <c r="D45" s="16"/>
      <c r="E45" s="16"/>
      <c r="F45" s="16"/>
      <c r="G45" s="23"/>
      <c r="H45" s="16"/>
      <c r="I45" s="24"/>
    </row>
    <row r="46" ht="15.75" thickBot="1"/>
    <row r="47" spans="3:9" ht="41.25" customHeight="1" thickBot="1">
      <c r="C47" s="71" t="s">
        <v>56</v>
      </c>
      <c r="D47" s="72"/>
      <c r="E47" s="72"/>
      <c r="F47" s="72"/>
      <c r="G47" s="72"/>
      <c r="H47" s="72"/>
      <c r="I47" s="73"/>
    </row>
    <row r="48" ht="15">
      <c r="C48" s="16" t="s">
        <v>48</v>
      </c>
    </row>
    <row r="49" spans="3:7" ht="15">
      <c r="C49" s="69" t="s">
        <v>50</v>
      </c>
      <c r="D49" s="70"/>
      <c r="E49" s="70"/>
      <c r="F49" s="70"/>
      <c r="G49" s="70"/>
    </row>
    <row r="50" spans="3:7" ht="15">
      <c r="C50" s="70"/>
      <c r="D50" s="70"/>
      <c r="E50" s="70"/>
      <c r="F50" s="70"/>
      <c r="G50" s="70"/>
    </row>
    <row r="51" ht="15">
      <c r="C51" s="16"/>
    </row>
    <row r="52" ht="15">
      <c r="C52" s="16"/>
    </row>
  </sheetData>
  <sheetProtection/>
  <mergeCells count="13">
    <mergeCell ref="C3:E3"/>
    <mergeCell ref="B24:H24"/>
    <mergeCell ref="B25:H25"/>
    <mergeCell ref="B26:H26"/>
    <mergeCell ref="F22:H22"/>
    <mergeCell ref="B27:H27"/>
    <mergeCell ref="B28:H28"/>
    <mergeCell ref="C32:D32"/>
    <mergeCell ref="H33:I33"/>
    <mergeCell ref="C49:G50"/>
    <mergeCell ref="C47:I47"/>
    <mergeCell ref="B29:H29"/>
    <mergeCell ref="B30:H30"/>
  </mergeCells>
  <hyperlinks>
    <hyperlink ref="J1" r:id="rId1" display="www.brand-metro.ru"/>
  </hyperlinks>
  <printOptions/>
  <pageMargins left="0.31" right="0.39" top="0.7480314960629921" bottom="0.7480314960629921" header="0.31496062992125984" footer="0.31496062992125984"/>
  <pageSetup fitToHeight="1" fitToWidth="1" horizontalDpi="300" verticalDpi="300" orientation="landscape" paperSize="9" scale="5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="80" zoomScaleNormal="80" zoomScalePageLayoutView="0" workbookViewId="0" topLeftCell="A1">
      <selection activeCell="X11" sqref="X11"/>
    </sheetView>
  </sheetViews>
  <sheetFormatPr defaultColWidth="9.140625" defaultRowHeight="15"/>
  <cols>
    <col min="1" max="2" width="1.57421875" style="0" customWidth="1"/>
  </cols>
  <sheetData/>
  <sheetProtection/>
  <printOptions/>
  <pageMargins left="0.7" right="0.7" top="0.75" bottom="0.75" header="0.3" footer="0.3"/>
  <pageSetup horizontalDpi="600" verticalDpi="600" orientation="portrait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M35"/>
  <sheetViews>
    <sheetView zoomScale="90" zoomScaleNormal="90" zoomScalePageLayoutView="0" workbookViewId="0" topLeftCell="A1">
      <pane xSplit="2" ySplit="1" topLeftCell="C2" activePane="bottomRight" state="frozen"/>
      <selection pane="topLeft" activeCell="A1" sqref="A1"/>
      <selection pane="topRight" activeCell="K1" sqref="K1"/>
      <selection pane="bottomLeft" activeCell="A25" sqref="A25"/>
      <selection pane="bottomRight" activeCell="G12" sqref="G12"/>
    </sheetView>
  </sheetViews>
  <sheetFormatPr defaultColWidth="9.140625" defaultRowHeight="15"/>
  <cols>
    <col min="2" max="2" width="14.421875" style="0" customWidth="1"/>
    <col min="3" max="3" width="16.28125" style="0" customWidth="1"/>
    <col min="7" max="7" width="32.28125" style="0" customWidth="1"/>
    <col min="8" max="8" width="21.57421875" style="0" customWidth="1"/>
    <col min="9" max="9" width="23.00390625" style="0" customWidth="1"/>
    <col min="10" max="10" width="16.421875" style="0" customWidth="1"/>
    <col min="11" max="11" width="16.00390625" style="0" customWidth="1"/>
    <col min="12" max="12" width="17.00390625" style="0" customWidth="1"/>
    <col min="13" max="13" width="18.28125" style="0" customWidth="1"/>
  </cols>
  <sheetData>
    <row r="3" spans="2:3" ht="15">
      <c r="B3" s="6" t="s">
        <v>23</v>
      </c>
      <c r="C3" t="s">
        <v>24</v>
      </c>
    </row>
    <row r="4" spans="2:3" ht="15">
      <c r="B4" s="1" t="s">
        <v>34</v>
      </c>
      <c r="C4" s="8" t="s">
        <v>18</v>
      </c>
    </row>
    <row r="5" spans="2:3" ht="15">
      <c r="B5" s="2" t="s">
        <v>35</v>
      </c>
      <c r="C5" s="2" t="s">
        <v>97</v>
      </c>
    </row>
    <row r="6" spans="2:3" ht="15">
      <c r="B6" s="1" t="s">
        <v>57</v>
      </c>
      <c r="C6" s="9" t="s">
        <v>22</v>
      </c>
    </row>
    <row r="7" spans="2:3" ht="15">
      <c r="B7" s="1" t="s">
        <v>36</v>
      </c>
      <c r="C7" s="8" t="s">
        <v>18</v>
      </c>
    </row>
    <row r="8" spans="2:3" ht="15">
      <c r="B8" s="2" t="s">
        <v>37</v>
      </c>
      <c r="C8" s="11" t="s">
        <v>25</v>
      </c>
    </row>
    <row r="9" spans="2:3" ht="15">
      <c r="B9" s="1" t="s">
        <v>38</v>
      </c>
      <c r="C9" s="10" t="s">
        <v>21</v>
      </c>
    </row>
    <row r="10" spans="2:3" ht="15">
      <c r="B10" s="13" t="s">
        <v>39</v>
      </c>
      <c r="C10" s="9" t="s">
        <v>31</v>
      </c>
    </row>
    <row r="13" ht="15">
      <c r="D13" s="6" t="s">
        <v>67</v>
      </c>
    </row>
    <row r="14" ht="15.75" thickBot="1">
      <c r="D14" t="s">
        <v>68</v>
      </c>
    </row>
    <row r="15" spans="4:8" ht="15.75" thickBot="1">
      <c r="D15" t="s">
        <v>69</v>
      </c>
      <c r="G15" s="65" t="s">
        <v>16</v>
      </c>
      <c r="H15" s="66"/>
    </row>
    <row r="16" spans="4:13" ht="15">
      <c r="D16" t="s">
        <v>70</v>
      </c>
      <c r="G16" s="1" t="s">
        <v>34</v>
      </c>
      <c r="H16" s="2" t="s">
        <v>35</v>
      </c>
      <c r="I16" s="1" t="s">
        <v>57</v>
      </c>
      <c r="J16" s="2" t="s">
        <v>36</v>
      </c>
      <c r="K16" s="1" t="s">
        <v>37</v>
      </c>
      <c r="L16" s="2" t="s">
        <v>38</v>
      </c>
      <c r="M16" s="26" t="s">
        <v>39</v>
      </c>
    </row>
    <row r="17" spans="4:13" ht="15">
      <c r="D17" t="s">
        <v>71</v>
      </c>
      <c r="G17" s="22">
        <f>'Прайс базовый'!D5</f>
        <v>224</v>
      </c>
      <c r="H17" s="5">
        <f>'Прайс базовый'!D7</f>
        <v>280</v>
      </c>
      <c r="I17" s="4">
        <f>'Прайс базовый'!D9</f>
        <v>280</v>
      </c>
      <c r="J17" s="5">
        <f>'Прайс базовый'!D11</f>
        <v>280</v>
      </c>
      <c r="K17" s="4">
        <f>'Прайс базовый'!D14</f>
        <v>280</v>
      </c>
      <c r="L17" s="5">
        <f>'Прайс базовый'!D16</f>
        <v>140</v>
      </c>
      <c r="M17" s="29">
        <f>'Прайс базовый'!D18</f>
        <v>1904</v>
      </c>
    </row>
    <row r="18" spans="4:13" ht="15">
      <c r="D18" t="s">
        <v>72</v>
      </c>
      <c r="G18" s="22">
        <f>'Прайс базовый'!D6</f>
        <v>112</v>
      </c>
      <c r="H18" s="5">
        <f>'Прайс базовый'!D8</f>
        <v>140</v>
      </c>
      <c r="I18" s="4">
        <f>'Прайс базовый'!D10</f>
        <v>140</v>
      </c>
      <c r="J18" s="5">
        <f>'Прайс базовый'!D12</f>
        <v>140</v>
      </c>
      <c r="K18" s="4">
        <f>'Прайс базовый'!D15</f>
        <v>140</v>
      </c>
      <c r="L18" s="5">
        <f>'Прайс базовый'!D17</f>
        <v>70</v>
      </c>
      <c r="M18" s="29">
        <f>'Прайс базовый'!D19</f>
        <v>1848</v>
      </c>
    </row>
    <row r="19" spans="4:13" ht="15">
      <c r="D19" t="s">
        <v>73</v>
      </c>
      <c r="H19" s="5"/>
      <c r="I19" s="4"/>
      <c r="J19" s="5">
        <f>'Прайс базовый'!D13</f>
        <v>70</v>
      </c>
      <c r="M19" s="29">
        <f>'Прайс базовый'!D20</f>
        <v>952</v>
      </c>
    </row>
    <row r="20" spans="4:13" ht="15">
      <c r="D20" t="s">
        <v>74</v>
      </c>
      <c r="M20" s="29">
        <f>'Прайс базовый'!D21</f>
        <v>369.59999999999997</v>
      </c>
    </row>
    <row r="21" ht="15">
      <c r="D21" t="s">
        <v>75</v>
      </c>
    </row>
    <row r="22" ht="15">
      <c r="D22" t="s">
        <v>76</v>
      </c>
    </row>
    <row r="23" ht="15">
      <c r="D23" t="s">
        <v>77</v>
      </c>
    </row>
    <row r="24" ht="15">
      <c r="D24" t="s">
        <v>78</v>
      </c>
    </row>
    <row r="25" spans="4:9" ht="15">
      <c r="D25" t="s">
        <v>79</v>
      </c>
      <c r="G25" t="s">
        <v>80</v>
      </c>
      <c r="I25" t="s">
        <v>81</v>
      </c>
    </row>
    <row r="26" spans="7:9" ht="15">
      <c r="G26" s="34" t="s">
        <v>82</v>
      </c>
      <c r="I26" s="35" t="s">
        <v>83</v>
      </c>
    </row>
    <row r="27" spans="7:9" ht="15">
      <c r="G27" s="34" t="s">
        <v>84</v>
      </c>
      <c r="I27" s="35" t="s">
        <v>85</v>
      </c>
    </row>
    <row r="28" spans="7:9" ht="15">
      <c r="G28" s="34" t="s">
        <v>86</v>
      </c>
      <c r="I28" s="35" t="s">
        <v>87</v>
      </c>
    </row>
    <row r="29" spans="7:9" ht="15">
      <c r="G29" s="34" t="s">
        <v>88</v>
      </c>
      <c r="I29" s="36" t="s">
        <v>89</v>
      </c>
    </row>
    <row r="30" spans="7:9" ht="15">
      <c r="G30" s="34" t="s">
        <v>90</v>
      </c>
      <c r="I30" s="37" t="s">
        <v>91</v>
      </c>
    </row>
    <row r="31" ht="15">
      <c r="G31" s="34" t="s">
        <v>92</v>
      </c>
    </row>
    <row r="32" ht="15">
      <c r="G32" s="34" t="s">
        <v>93</v>
      </c>
    </row>
    <row r="33" ht="15">
      <c r="G33" s="34" t="s">
        <v>94</v>
      </c>
    </row>
    <row r="34" ht="15">
      <c r="G34" s="34" t="s">
        <v>95</v>
      </c>
    </row>
    <row r="35" ht="15">
      <c r="G35" s="34" t="s">
        <v>96</v>
      </c>
    </row>
  </sheetData>
  <sheetProtection/>
  <mergeCells count="1">
    <mergeCell ref="G15:H1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Реклама на МЦК - цены</dc:title>
  <dc:subject/>
  <dc:creator>brand-metro.ru</dc:creator>
  <cp:keywords>МЦК, реклама</cp:keywords>
  <dc:description/>
  <cp:lastModifiedBy>Павел</cp:lastModifiedBy>
  <cp:lastPrinted>2017-02-14T07:13:44Z</cp:lastPrinted>
  <dcterms:created xsi:type="dcterms:W3CDTF">2013-04-25T02:54:28Z</dcterms:created>
  <dcterms:modified xsi:type="dcterms:W3CDTF">2017-03-28T15:56:30Z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